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JV002\R02.IoTコンソーシアム\60 補助金\61補助金提出書類（WORD形式他）\"/>
    </mc:Choice>
  </mc:AlternateContent>
  <workbookProtection workbookAlgorithmName="SHA-512" workbookHashValue="sywUvFAbd0DFO3KgD4YIJ+hXBBvK5ktHRYd5tuNOf4RwjJkSYn91hoI3e+MYcOCY+as/iDvf5y3jgxZyb4JuRg==" workbookSaltValue="KrIkBytiqWCvj5xS4//7+g==" workbookSpinCount="100000" lockStructure="1"/>
  <bookViews>
    <workbookView xWindow="120" yWindow="60" windowWidth="25236" windowHeight="12336"/>
  </bookViews>
  <sheets>
    <sheet name="（２） 支出の部（資金支出内訳）" sheetId="4" r:id="rId1"/>
    <sheet name="Sheet3" sheetId="3" r:id="rId2"/>
  </sheets>
  <definedNames>
    <definedName name="_xlnm.Print_Area" localSheetId="0">'（２） 支出の部（資金支出内訳）'!$A$1:$N$25</definedName>
  </definedNames>
  <calcPr calcId="162913"/>
</workbook>
</file>

<file path=xl/calcChain.xml><?xml version="1.0" encoding="utf-8"?>
<calcChain xmlns="http://schemas.openxmlformats.org/spreadsheetml/2006/main">
  <c r="G9" i="4" l="1"/>
  <c r="O7" i="4" l="1"/>
  <c r="P7" i="4" s="1"/>
  <c r="L7" i="4" s="1"/>
  <c r="H7" i="4" l="1"/>
  <c r="R7" i="4" s="1"/>
  <c r="G7" i="4"/>
  <c r="Q7" i="4" s="1"/>
  <c r="J9" i="4"/>
  <c r="I9" i="4"/>
  <c r="K9" i="4" s="1"/>
  <c r="D9" i="4"/>
  <c r="E9" i="4"/>
  <c r="F9" i="4"/>
  <c r="C9" i="4"/>
  <c r="O8" i="4"/>
  <c r="P8" i="4" s="1"/>
  <c r="L8" i="4" s="1"/>
  <c r="H8" i="4" s="1"/>
  <c r="R8" i="4" s="1"/>
  <c r="O6" i="4"/>
  <c r="P6" i="4" s="1"/>
  <c r="L6" i="4" s="1"/>
  <c r="H6" i="4" s="1"/>
  <c r="R6" i="4" s="1"/>
  <c r="O5" i="4"/>
  <c r="P5" i="4" s="1"/>
  <c r="L5" i="4" s="1"/>
  <c r="I15" i="4"/>
  <c r="D15" i="4"/>
  <c r="G8" i="4"/>
  <c r="Q8" i="4" s="1"/>
  <c r="G6" i="4"/>
  <c r="Q6" i="4" s="1"/>
  <c r="G5" i="4"/>
  <c r="Q5" i="4" s="1"/>
  <c r="H5" i="4" l="1"/>
  <c r="L9" i="4"/>
  <c r="I17" i="4"/>
  <c r="D17" i="4"/>
  <c r="J15" i="4"/>
  <c r="R5" i="4" l="1"/>
  <c r="H9" i="4"/>
  <c r="J17" i="4"/>
  <c r="O14" i="4"/>
  <c r="G14" i="4"/>
  <c r="Q14" i="4" s="1"/>
  <c r="O12" i="4"/>
  <c r="O13" i="4"/>
  <c r="P13" i="4" s="1"/>
  <c r="P12" i="4" l="1"/>
  <c r="L12" i="4" s="1"/>
  <c r="H12" i="4" s="1"/>
  <c r="R12" i="4" s="1"/>
  <c r="P14" i="4"/>
  <c r="L14" i="4" s="1"/>
  <c r="H14" i="4" s="1"/>
  <c r="R14" i="4" s="1"/>
  <c r="F15" i="4"/>
  <c r="F17" i="4" s="1"/>
  <c r="E15" i="4"/>
  <c r="E17" i="4" s="1"/>
  <c r="C15" i="4"/>
  <c r="C17" i="4" s="1"/>
  <c r="G13" i="4"/>
  <c r="Q13" i="4" s="1"/>
  <c r="G12" i="4"/>
  <c r="Q12" i="4" s="1"/>
  <c r="O11" i="4"/>
  <c r="P11" i="4" s="1"/>
  <c r="G11" i="4"/>
  <c r="Q11" i="4" s="1"/>
  <c r="O10" i="4"/>
  <c r="P10" i="4" s="1"/>
  <c r="G10" i="4"/>
  <c r="Q10" i="4" s="1"/>
  <c r="O17" i="4" l="1"/>
  <c r="P17" i="4" s="1"/>
  <c r="O15" i="4"/>
  <c r="P15" i="4" s="1"/>
  <c r="L11" i="4"/>
  <c r="H11" i="4" s="1"/>
  <c r="R11" i="4" s="1"/>
  <c r="L13" i="4"/>
  <c r="H13" i="4" s="1"/>
  <c r="R13" i="4" s="1"/>
  <c r="L10" i="4"/>
  <c r="G15" i="4"/>
  <c r="G17" i="4" s="1"/>
  <c r="Q17" i="4" l="1"/>
  <c r="Q15" i="4"/>
  <c r="L15" i="4"/>
  <c r="H10" i="4"/>
  <c r="L17" i="4" l="1"/>
  <c r="K17" i="4" s="1"/>
  <c r="K15" i="4"/>
  <c r="H15" i="4"/>
  <c r="H17" i="4" s="1"/>
  <c r="R10" i="4"/>
  <c r="R17" i="4" l="1"/>
  <c r="R15" i="4"/>
</calcChain>
</file>

<file path=xl/sharedStrings.xml><?xml version="1.0" encoding="utf-8"?>
<sst xmlns="http://schemas.openxmlformats.org/spreadsheetml/2006/main" count="69" uniqueCount="62">
  <si>
    <t>(2) 支出の部（資金支出内訳）</t>
    <rPh sb="4" eb="6">
      <t>シシュツ</t>
    </rPh>
    <rPh sb="7" eb="8">
      <t>ブ</t>
    </rPh>
    <rPh sb="9" eb="11">
      <t>シキン</t>
    </rPh>
    <rPh sb="11" eb="13">
      <t>シシュツ</t>
    </rPh>
    <rPh sb="13" eb="15">
      <t>ウチワケ</t>
    </rPh>
    <phoneticPr fontId="2"/>
  </si>
  <si>
    <t>補助事業に要する経費</t>
    <rPh sb="0" eb="2">
      <t>ホジョ</t>
    </rPh>
    <rPh sb="2" eb="4">
      <t>ジギョウ</t>
    </rPh>
    <rPh sb="5" eb="6">
      <t>ヨウ</t>
    </rPh>
    <rPh sb="8" eb="10">
      <t>ケイヒ</t>
    </rPh>
    <phoneticPr fontId="2"/>
  </si>
  <si>
    <t>予算額</t>
    <rPh sb="0" eb="3">
      <t>ヨサンガク</t>
    </rPh>
    <phoneticPr fontId="2"/>
  </si>
  <si>
    <t>決算額</t>
    <rPh sb="0" eb="2">
      <t>ケッサン</t>
    </rPh>
    <rPh sb="2" eb="3">
      <t>ガク</t>
    </rPh>
    <phoneticPr fontId="2"/>
  </si>
  <si>
    <t>経費区分</t>
    <rPh sb="0" eb="2">
      <t>ケイヒ</t>
    </rPh>
    <rPh sb="2" eb="4">
      <t>クブン</t>
    </rPh>
    <phoneticPr fontId="2"/>
  </si>
  <si>
    <t>補助対象経費</t>
    <rPh sb="0" eb="2">
      <t>ホジョ</t>
    </rPh>
    <rPh sb="2" eb="4">
      <t>タイショウ</t>
    </rPh>
    <rPh sb="4" eb="6">
      <t>ケイヒ</t>
    </rPh>
    <phoneticPr fontId="2"/>
  </si>
  <si>
    <t>補助対象経費の負担区分</t>
    <rPh sb="0" eb="2">
      <t>ホジョ</t>
    </rPh>
    <rPh sb="2" eb="4">
      <t>タイショウ</t>
    </rPh>
    <rPh sb="4" eb="6">
      <t>ケイヒ</t>
    </rPh>
    <rPh sb="7" eb="9">
      <t>フタン</t>
    </rPh>
    <rPh sb="9" eb="11">
      <t>クブン</t>
    </rPh>
    <phoneticPr fontId="2"/>
  </si>
  <si>
    <t>自己負担額</t>
    <rPh sb="0" eb="2">
      <t>ジコ</t>
    </rPh>
    <rPh sb="2" eb="4">
      <t>フタン</t>
    </rPh>
    <rPh sb="4" eb="5">
      <t>ガク</t>
    </rPh>
    <phoneticPr fontId="2"/>
  </si>
  <si>
    <t>補助金額</t>
    <rPh sb="0" eb="3">
      <t>ホジョキン</t>
    </rPh>
    <rPh sb="3" eb="4">
      <t>ガク</t>
    </rPh>
    <phoneticPr fontId="2"/>
  </si>
  <si>
    <t>小計</t>
    <rPh sb="0" eb="2">
      <t>ショウケイ</t>
    </rPh>
    <phoneticPr fontId="2"/>
  </si>
  <si>
    <t>合計</t>
    <rPh sb="0" eb="2">
      <t>ゴウケイ</t>
    </rPh>
    <phoneticPr fontId="2"/>
  </si>
  <si>
    <t>（A）</t>
    <phoneticPr fontId="2"/>
  </si>
  <si>
    <t>（B）</t>
    <phoneticPr fontId="2"/>
  </si>
  <si>
    <t>（C）</t>
    <phoneticPr fontId="2"/>
  </si>
  <si>
    <t>（D）</t>
    <phoneticPr fontId="2"/>
  </si>
  <si>
    <t>（E）</t>
    <phoneticPr fontId="2"/>
  </si>
  <si>
    <t>（F）</t>
    <phoneticPr fontId="2"/>
  </si>
  <si>
    <t>（G）</t>
    <phoneticPr fontId="2"/>
  </si>
  <si>
    <t>（H）</t>
    <phoneticPr fontId="2"/>
  </si>
  <si>
    <t>（C）-（G）</t>
    <phoneticPr fontId="2"/>
  </si>
  <si>
    <t>（D）-（H)</t>
    <phoneticPr fontId="2"/>
  </si>
  <si>
    <t>（D)÷２を、千円未満切り捨てた数字</t>
    <rPh sb="7" eb="9">
      <t>センエン</t>
    </rPh>
    <rPh sb="9" eb="11">
      <t>ミマン</t>
    </rPh>
    <rPh sb="11" eb="12">
      <t>キ</t>
    </rPh>
    <rPh sb="13" eb="14">
      <t>ス</t>
    </rPh>
    <rPh sb="16" eb="18">
      <t>スウジ</t>
    </rPh>
    <phoneticPr fontId="2"/>
  </si>
  <si>
    <t>(J)</t>
    <phoneticPr fontId="2"/>
  </si>
  <si>
    <t>（E)+（G)</t>
    <phoneticPr fontId="2"/>
  </si>
  <si>
    <t>（F)+(H)</t>
    <phoneticPr fontId="2"/>
  </si>
  <si>
    <t>補助金額（前処理）</t>
    <rPh sb="0" eb="2">
      <t>ホジョ</t>
    </rPh>
    <rPh sb="2" eb="3">
      <t>キン</t>
    </rPh>
    <rPh sb="3" eb="4">
      <t>ガク</t>
    </rPh>
    <rPh sb="5" eb="8">
      <t>マエショリ</t>
    </rPh>
    <phoneticPr fontId="2"/>
  </si>
  <si>
    <t>補助金額（予算額との比較後）</t>
    <rPh sb="0" eb="2">
      <t>ホジョ</t>
    </rPh>
    <rPh sb="2" eb="3">
      <t>キン</t>
    </rPh>
    <rPh sb="3" eb="4">
      <t>ガク</t>
    </rPh>
    <rPh sb="5" eb="8">
      <t>ヨサンガク</t>
    </rPh>
    <rPh sb="10" eb="12">
      <t>ヒカク</t>
    </rPh>
    <rPh sb="12" eb="13">
      <t>ゴ</t>
    </rPh>
    <phoneticPr fontId="2"/>
  </si>
  <si>
    <t>(K)</t>
    <phoneticPr fontId="2"/>
  </si>
  <si>
    <t>（単位：円）</t>
    <phoneticPr fontId="2"/>
  </si>
  <si>
    <t>備考</t>
    <rPh sb="0" eb="2">
      <t>ビコウ</t>
    </rPh>
    <phoneticPr fontId="2"/>
  </si>
  <si>
    <t>変更額</t>
    <rPh sb="0" eb="2">
      <t>ヘンコウ</t>
    </rPh>
    <rPh sb="2" eb="3">
      <t>ガク</t>
    </rPh>
    <phoneticPr fontId="2"/>
  </si>
  <si>
    <t>（Gの1)</t>
    <phoneticPr fontId="2"/>
  </si>
  <si>
    <t>経費区分単位で20％以下又は、5万以下の金額の範囲内で変更する場合は、その差額を記入（少なくする場合は、”-”をつける）</t>
    <rPh sb="0" eb="2">
      <t>ケイヒ</t>
    </rPh>
    <rPh sb="2" eb="4">
      <t>クブン</t>
    </rPh>
    <rPh sb="4" eb="6">
      <t>タンイ</t>
    </rPh>
    <rPh sb="10" eb="12">
      <t>イカ</t>
    </rPh>
    <rPh sb="12" eb="13">
      <t>マタ</t>
    </rPh>
    <rPh sb="16" eb="17">
      <t>マン</t>
    </rPh>
    <rPh sb="17" eb="19">
      <t>イカ</t>
    </rPh>
    <rPh sb="20" eb="22">
      <t>キンガク</t>
    </rPh>
    <rPh sb="23" eb="25">
      <t>ハンイ</t>
    </rPh>
    <rPh sb="25" eb="26">
      <t>ナイ</t>
    </rPh>
    <rPh sb="27" eb="29">
      <t>ヘンコウ</t>
    </rPh>
    <rPh sb="31" eb="33">
      <t>バアイ</t>
    </rPh>
    <rPh sb="37" eb="39">
      <t>サガク</t>
    </rPh>
    <rPh sb="40" eb="42">
      <t>キニュウ</t>
    </rPh>
    <rPh sb="43" eb="44">
      <t>スク</t>
    </rPh>
    <rPh sb="48" eb="50">
      <t>バアイ</t>
    </rPh>
    <phoneticPr fontId="2"/>
  </si>
  <si>
    <t>（J)と（（G)+(Gの1)）のと比較し少ないほうの数字</t>
    <rPh sb="17" eb="19">
      <t>ヒカク</t>
    </rPh>
    <rPh sb="20" eb="21">
      <t>スク</t>
    </rPh>
    <rPh sb="26" eb="28">
      <t>スウジ</t>
    </rPh>
    <phoneticPr fontId="2"/>
  </si>
  <si>
    <t>変更率</t>
    <rPh sb="0" eb="2">
      <t>ヘンコウ</t>
    </rPh>
    <rPh sb="2" eb="3">
      <t>リツ</t>
    </rPh>
    <phoneticPr fontId="2"/>
  </si>
  <si>
    <t>別記第５号様式の交付決定通知書の補助対象経費</t>
    <rPh sb="0" eb="2">
      <t>ベッキ</t>
    </rPh>
    <rPh sb="2" eb="3">
      <t>ダイ</t>
    </rPh>
    <rPh sb="4" eb="5">
      <t>ゴウ</t>
    </rPh>
    <rPh sb="5" eb="7">
      <t>ヨウシキ</t>
    </rPh>
    <rPh sb="8" eb="10">
      <t>コウフ</t>
    </rPh>
    <rPh sb="10" eb="12">
      <t>ケッテイ</t>
    </rPh>
    <rPh sb="12" eb="14">
      <t>ツウチ</t>
    </rPh>
    <rPh sb="14" eb="15">
      <t>ショ</t>
    </rPh>
    <rPh sb="16" eb="18">
      <t>ホジョ</t>
    </rPh>
    <rPh sb="18" eb="20">
      <t>タイショウ</t>
    </rPh>
    <rPh sb="20" eb="22">
      <t>ケイヒ</t>
    </rPh>
    <phoneticPr fontId="2"/>
  </si>
  <si>
    <t>別途指定する支出総括表の補助事業に要する経費</t>
    <rPh sb="0" eb="2">
      <t>ベット</t>
    </rPh>
    <rPh sb="2" eb="4">
      <t>シテイ</t>
    </rPh>
    <rPh sb="6" eb="8">
      <t>シシュツ</t>
    </rPh>
    <rPh sb="8" eb="10">
      <t>ソウカツ</t>
    </rPh>
    <rPh sb="10" eb="11">
      <t>ヒョウ</t>
    </rPh>
    <rPh sb="12" eb="14">
      <t>ホジョ</t>
    </rPh>
    <rPh sb="14" eb="16">
      <t>ジギョウ</t>
    </rPh>
    <rPh sb="17" eb="18">
      <t>ヨウ</t>
    </rPh>
    <rPh sb="20" eb="22">
      <t>ケイヒ</t>
    </rPh>
    <phoneticPr fontId="2"/>
  </si>
  <si>
    <t>別途指定する支出総括表の補助対象経費</t>
    <rPh sb="6" eb="8">
      <t>シシュツ</t>
    </rPh>
    <rPh sb="8" eb="10">
      <t>ソウカツ</t>
    </rPh>
    <rPh sb="10" eb="11">
      <t>ヒョウ</t>
    </rPh>
    <rPh sb="12" eb="14">
      <t>ホジョ</t>
    </rPh>
    <rPh sb="14" eb="16">
      <t>タイショウ</t>
    </rPh>
    <rPh sb="16" eb="18">
      <t>ケイヒ</t>
    </rPh>
    <phoneticPr fontId="2"/>
  </si>
  <si>
    <t>別記第５号様式の交付決定通知書の補助に要する経費</t>
    <rPh sb="0" eb="2">
      <t>ベッキ</t>
    </rPh>
    <rPh sb="2" eb="3">
      <t>ダイ</t>
    </rPh>
    <rPh sb="4" eb="5">
      <t>ゴウ</t>
    </rPh>
    <rPh sb="5" eb="7">
      <t>ヨウシキ</t>
    </rPh>
    <rPh sb="8" eb="10">
      <t>コウフ</t>
    </rPh>
    <rPh sb="10" eb="12">
      <t>ケッテイ</t>
    </rPh>
    <rPh sb="12" eb="14">
      <t>ツウチ</t>
    </rPh>
    <rPh sb="14" eb="15">
      <t>ショ</t>
    </rPh>
    <rPh sb="16" eb="18">
      <t>ホジョ</t>
    </rPh>
    <rPh sb="19" eb="20">
      <t>ヨウ</t>
    </rPh>
    <rPh sb="22" eb="24">
      <t>ケイヒ</t>
    </rPh>
    <phoneticPr fontId="2"/>
  </si>
  <si>
    <t>別記第５号様式の交付決定通知書の補助金の額</t>
    <rPh sb="0" eb="2">
      <t>ベッキ</t>
    </rPh>
    <rPh sb="2" eb="3">
      <t>ダイ</t>
    </rPh>
    <rPh sb="4" eb="5">
      <t>ゴウ</t>
    </rPh>
    <rPh sb="5" eb="7">
      <t>ヨウシキ</t>
    </rPh>
    <rPh sb="8" eb="10">
      <t>コウフ</t>
    </rPh>
    <rPh sb="10" eb="12">
      <t>ケッテイ</t>
    </rPh>
    <rPh sb="12" eb="14">
      <t>ツウチ</t>
    </rPh>
    <rPh sb="14" eb="15">
      <t>ショ</t>
    </rPh>
    <rPh sb="16" eb="18">
      <t>ホジョ</t>
    </rPh>
    <rPh sb="18" eb="19">
      <t>キン</t>
    </rPh>
    <rPh sb="20" eb="21">
      <t>ガク</t>
    </rPh>
    <phoneticPr fontId="2"/>
  </si>
  <si>
    <t>（注）</t>
    <phoneticPr fontId="2"/>
  </si>
  <si>
    <t>１　予算額欄には、申請書の計画の内容に記載したもの（補助事業計画を変更した場合は、承認を受けた変更後の計画に基づくもの）を記載すること。</t>
    <rPh sb="61" eb="63">
      <t>キサイ</t>
    </rPh>
    <phoneticPr fontId="2"/>
  </si>
  <si>
    <t xml:space="preserve">２　補助対象経費は、補助事業に要する経費のうち補助対象となる事業に要する経費について、消費税額及び地方消費税額を控除した金額を記載すること。
記載すること。
</t>
    <phoneticPr fontId="2"/>
  </si>
  <si>
    <t>３　予算額と決算額が著しく相違するときは、その理由を備考欄に記入すること。</t>
    <phoneticPr fontId="2"/>
  </si>
  <si>
    <t>４　補助事業に要する経費及び補助対象経費については、千円未満を切り捨てず円単位まで記載すること。ただし、補助金額は、千円未満を切り捨てた額を記載すること</t>
    <phoneticPr fontId="2"/>
  </si>
  <si>
    <t>黄色の項目に入力してください</t>
    <rPh sb="0" eb="2">
      <t>キイロ</t>
    </rPh>
    <rPh sb="3" eb="5">
      <t>コウモク</t>
    </rPh>
    <rPh sb="6" eb="8">
      <t>ニュウリョク</t>
    </rPh>
    <phoneticPr fontId="2"/>
  </si>
  <si>
    <t>活動費</t>
    <rPh sb="0" eb="2">
      <t>カツドウ</t>
    </rPh>
    <rPh sb="2" eb="3">
      <t>ヒ</t>
    </rPh>
    <phoneticPr fontId="2"/>
  </si>
  <si>
    <t>開発費</t>
    <rPh sb="0" eb="3">
      <t>カイハツヒ</t>
    </rPh>
    <phoneticPr fontId="2"/>
  </si>
  <si>
    <t>その他</t>
    <rPh sb="2" eb="3">
      <t>タ</t>
    </rPh>
    <phoneticPr fontId="2"/>
  </si>
  <si>
    <t>補助対象経費の予算額と同額になる</t>
    <phoneticPr fontId="2"/>
  </si>
  <si>
    <t>補助対象経費の決算額と同額になる</t>
    <phoneticPr fontId="2"/>
  </si>
  <si>
    <t>人件費</t>
    <rPh sb="0" eb="3">
      <t>ジンケンヒ</t>
    </rPh>
    <phoneticPr fontId="2"/>
  </si>
  <si>
    <t>謝金</t>
    <rPh sb="0" eb="2">
      <t>シャキン</t>
    </rPh>
    <phoneticPr fontId="2"/>
  </si>
  <si>
    <t>旅費</t>
    <rPh sb="0" eb="2">
      <t>リョヒ</t>
    </rPh>
    <phoneticPr fontId="2"/>
  </si>
  <si>
    <t>事務費</t>
    <rPh sb="0" eb="3">
      <t>ジムヒ</t>
    </rPh>
    <phoneticPr fontId="2"/>
  </si>
  <si>
    <t>備品消耗品費</t>
    <rPh sb="0" eb="2">
      <t>ビヒン</t>
    </rPh>
    <rPh sb="2" eb="4">
      <t>ショウモウ</t>
    </rPh>
    <rPh sb="4" eb="5">
      <t>ヒン</t>
    </rPh>
    <rPh sb="5" eb="6">
      <t>ヒ</t>
    </rPh>
    <phoneticPr fontId="2"/>
  </si>
  <si>
    <t>機械装置費</t>
    <rPh sb="0" eb="2">
      <t>キカイ</t>
    </rPh>
    <rPh sb="2" eb="4">
      <t>ソウチ</t>
    </rPh>
    <rPh sb="4" eb="5">
      <t>ヒ</t>
    </rPh>
    <phoneticPr fontId="2"/>
  </si>
  <si>
    <t>役務費</t>
    <rPh sb="0" eb="3">
      <t>エキムヒ</t>
    </rPh>
    <phoneticPr fontId="2"/>
  </si>
  <si>
    <t>委託料</t>
    <rPh sb="0" eb="3">
      <t>イタクリョウ</t>
    </rPh>
    <phoneticPr fontId="2"/>
  </si>
  <si>
    <t>産業財産権取得費</t>
    <rPh sb="0" eb="2">
      <t>サンギョウ</t>
    </rPh>
    <rPh sb="2" eb="4">
      <t>ザイサン</t>
    </rPh>
    <rPh sb="4" eb="5">
      <t>ケン</t>
    </rPh>
    <rPh sb="5" eb="7">
      <t>シュトク</t>
    </rPh>
    <rPh sb="7" eb="8">
      <t>ヒ</t>
    </rPh>
    <phoneticPr fontId="2"/>
  </si>
  <si>
    <t>（D)の半額と（（G)+(Gの1)）と、金額の小さい方</t>
    <rPh sb="4" eb="6">
      <t>ハンガク</t>
    </rPh>
    <rPh sb="20" eb="22">
      <t>キンガク</t>
    </rPh>
    <rPh sb="23" eb="24">
      <t>チイ</t>
    </rPh>
    <rPh sb="26" eb="27">
      <t>ホウ</t>
    </rPh>
    <phoneticPr fontId="2"/>
  </si>
  <si>
    <t>(H)/(G)-1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</si>
</sst>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1"/>
      <color rgb="FF000000"/>
      <name val="ＭＳ ゴシック"/>
      <family val="3"/>
      <charset val="128"/>
    </font>
    <font>
      <sz val="11"/>
      <color rgb="FF000000"/>
      <name val="ＭＳ 明朝"/>
      <family val="1"/>
      <charset val="128"/>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
    <xf numFmtId="0" fontId="0" fillId="0" borderId="0" xfId="0">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38" fontId="0" fillId="0" borderId="1" xfId="0" applyNumberFormat="1" applyBorder="1">
      <alignment vertical="center"/>
    </xf>
    <xf numFmtId="0" fontId="0" fillId="0" borderId="1" xfId="0" applyBorder="1" applyAlignment="1">
      <alignment horizontal="center" vertical="center"/>
    </xf>
    <xf numFmtId="0" fontId="0" fillId="2" borderId="0" xfId="0" applyFill="1">
      <alignment vertical="center"/>
    </xf>
    <xf numFmtId="0" fontId="0" fillId="2" borderId="1" xfId="0" applyFill="1" applyBorder="1" applyProtection="1">
      <alignment vertical="center"/>
      <protection locked="0"/>
    </xf>
    <xf numFmtId="38" fontId="0" fillId="2" borderId="1" xfId="1" applyFont="1" applyFill="1" applyBorder="1" applyProtection="1">
      <alignment vertical="center"/>
      <protection locked="0"/>
    </xf>
    <xf numFmtId="0" fontId="0" fillId="0" borderId="1" xfId="0" applyBorder="1" applyAlignment="1">
      <alignment horizontal="center" vertical="center"/>
    </xf>
    <xf numFmtId="0" fontId="7"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2" borderId="1" xfId="0" applyFill="1" applyBorder="1" applyAlignment="1" applyProtection="1">
      <alignment vertical="center" wrapText="1"/>
      <protection locked="0"/>
    </xf>
    <xf numFmtId="9" fontId="8" fillId="0" borderId="1" xfId="2" applyFont="1" applyFill="1" applyBorder="1" applyProtection="1">
      <alignment vertical="center"/>
    </xf>
    <xf numFmtId="38" fontId="0" fillId="0" borderId="1" xfId="1" applyFont="1" applyBorder="1" applyProtection="1">
      <alignment vertical="center"/>
    </xf>
    <xf numFmtId="38" fontId="0" fillId="2" borderId="1" xfId="1" applyFont="1" applyFill="1" applyBorder="1" applyAlignment="1" applyProtection="1">
      <alignment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xf>
    <xf numFmtId="0" fontId="0" fillId="0" borderId="1" xfId="0"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abSelected="1" workbookViewId="0">
      <selection activeCell="F28" sqref="F28"/>
    </sheetView>
  </sheetViews>
  <sheetFormatPr defaultRowHeight="13.2" x14ac:dyDescent="0.2"/>
  <cols>
    <col min="1" max="1" width="3.21875" customWidth="1"/>
    <col min="2" max="2" width="10.21875" customWidth="1"/>
    <col min="3" max="10" width="10.6640625" customWidth="1"/>
    <col min="11" max="11" width="3.88671875" customWidth="1"/>
    <col min="12" max="12" width="10.88671875" customWidth="1"/>
    <col min="13" max="13" width="16.77734375" customWidth="1"/>
    <col min="14" max="14" width="4.77734375" customWidth="1"/>
    <col min="15" max="15" width="10.21875" customWidth="1"/>
    <col min="16" max="16" width="11.109375" customWidth="1"/>
    <col min="17" max="17" width="12.6640625" customWidth="1"/>
    <col min="18" max="18" width="11.6640625" customWidth="1"/>
  </cols>
  <sheetData>
    <row r="1" spans="1:19" x14ac:dyDescent="0.2">
      <c r="A1" t="s">
        <v>0</v>
      </c>
      <c r="M1" t="s">
        <v>28</v>
      </c>
    </row>
    <row r="2" spans="1:19" x14ac:dyDescent="0.2">
      <c r="A2" s="23" t="s">
        <v>4</v>
      </c>
      <c r="B2" s="23"/>
      <c r="C2" s="23" t="s">
        <v>1</v>
      </c>
      <c r="D2" s="23"/>
      <c r="E2" s="23" t="s">
        <v>5</v>
      </c>
      <c r="F2" s="23"/>
      <c r="G2" s="23" t="s">
        <v>6</v>
      </c>
      <c r="H2" s="23"/>
      <c r="I2" s="23"/>
      <c r="J2" s="23"/>
      <c r="K2" s="23"/>
      <c r="L2" s="23"/>
      <c r="M2" s="31" t="s">
        <v>29</v>
      </c>
      <c r="O2" s="34" t="s">
        <v>25</v>
      </c>
      <c r="P2" s="34" t="s">
        <v>26</v>
      </c>
      <c r="Q2" s="5" t="s">
        <v>23</v>
      </c>
      <c r="R2" s="5" t="s">
        <v>24</v>
      </c>
      <c r="S2" s="1"/>
    </row>
    <row r="3" spans="1:19" x14ac:dyDescent="0.2">
      <c r="A3" s="23"/>
      <c r="B3" s="23"/>
      <c r="C3" s="1"/>
      <c r="D3" s="1"/>
      <c r="E3" s="1"/>
      <c r="F3" s="1"/>
      <c r="G3" s="23" t="s">
        <v>7</v>
      </c>
      <c r="H3" s="23"/>
      <c r="I3" s="23" t="s">
        <v>8</v>
      </c>
      <c r="J3" s="23"/>
      <c r="K3" s="23"/>
      <c r="L3" s="23"/>
      <c r="M3" s="32"/>
      <c r="O3" s="35"/>
      <c r="P3" s="35"/>
      <c r="Q3" s="29"/>
      <c r="R3" s="29"/>
      <c r="S3" s="1"/>
    </row>
    <row r="4" spans="1:19" x14ac:dyDescent="0.2">
      <c r="A4" s="23"/>
      <c r="B4" s="23"/>
      <c r="C4" s="5" t="s">
        <v>2</v>
      </c>
      <c r="D4" s="5" t="s">
        <v>3</v>
      </c>
      <c r="E4" s="5" t="s">
        <v>2</v>
      </c>
      <c r="F4" s="5" t="s">
        <v>3</v>
      </c>
      <c r="G4" s="5" t="s">
        <v>2</v>
      </c>
      <c r="H4" s="5" t="s">
        <v>3</v>
      </c>
      <c r="I4" s="5" t="s">
        <v>2</v>
      </c>
      <c r="J4" s="9" t="s">
        <v>30</v>
      </c>
      <c r="K4" s="12" t="s">
        <v>34</v>
      </c>
      <c r="L4" s="5" t="s">
        <v>3</v>
      </c>
      <c r="M4" s="33"/>
      <c r="O4" s="36"/>
      <c r="P4" s="36"/>
      <c r="Q4" s="30"/>
      <c r="R4" s="30"/>
      <c r="S4" s="1"/>
    </row>
    <row r="5" spans="1:19" x14ac:dyDescent="0.2">
      <c r="A5" s="28" t="s">
        <v>46</v>
      </c>
      <c r="B5" s="7" t="s">
        <v>51</v>
      </c>
      <c r="C5" s="8"/>
      <c r="D5" s="8"/>
      <c r="E5" s="8"/>
      <c r="F5" s="8"/>
      <c r="G5" s="2">
        <f t="shared" ref="G5:G8" si="0">E5-I5</f>
        <v>0</v>
      </c>
      <c r="H5" s="2">
        <f t="shared" ref="H5:H8" si="1">F5-L5</f>
        <v>0</v>
      </c>
      <c r="I5" s="8"/>
      <c r="J5" s="8"/>
      <c r="K5" s="17"/>
      <c r="L5" s="2">
        <f>P5</f>
        <v>0</v>
      </c>
      <c r="M5" s="8"/>
      <c r="O5" s="1">
        <f t="shared" ref="O5:O8" si="2">ROUNDDOWN(F5/2,-3)</f>
        <v>0</v>
      </c>
      <c r="P5" s="1">
        <f t="shared" ref="P5:P8" si="3">IF(O5&gt;=(I5+J5),I5+J5,O5)</f>
        <v>0</v>
      </c>
      <c r="Q5" s="4">
        <f t="shared" ref="Q5:Q8" si="4">G5+I5</f>
        <v>0</v>
      </c>
      <c r="R5" s="4">
        <f t="shared" ref="R5:R8" si="5">H5+L5</f>
        <v>0</v>
      </c>
      <c r="S5" s="1"/>
    </row>
    <row r="6" spans="1:19" x14ac:dyDescent="0.2">
      <c r="A6" s="28"/>
      <c r="B6" s="7" t="s">
        <v>52</v>
      </c>
      <c r="C6" s="8"/>
      <c r="D6" s="8"/>
      <c r="E6" s="8"/>
      <c r="F6" s="8"/>
      <c r="G6" s="2">
        <f t="shared" si="0"/>
        <v>0</v>
      </c>
      <c r="H6" s="2">
        <f t="shared" si="1"/>
        <v>0</v>
      </c>
      <c r="I6" s="8"/>
      <c r="J6" s="8"/>
      <c r="K6" s="17"/>
      <c r="L6" s="2">
        <f t="shared" ref="L6:L8" si="6">P6</f>
        <v>0</v>
      </c>
      <c r="M6" s="8"/>
      <c r="O6" s="1">
        <f t="shared" si="2"/>
        <v>0</v>
      </c>
      <c r="P6" s="1">
        <f t="shared" si="3"/>
        <v>0</v>
      </c>
      <c r="Q6" s="4">
        <f t="shared" si="4"/>
        <v>0</v>
      </c>
      <c r="R6" s="4">
        <f t="shared" si="5"/>
        <v>0</v>
      </c>
      <c r="S6" s="1"/>
    </row>
    <row r="7" spans="1:19" x14ac:dyDescent="0.2">
      <c r="A7" s="28"/>
      <c r="B7" s="7" t="s">
        <v>53</v>
      </c>
      <c r="C7" s="8"/>
      <c r="D7" s="8"/>
      <c r="E7" s="8"/>
      <c r="F7" s="8"/>
      <c r="G7" s="2">
        <f t="shared" si="0"/>
        <v>0</v>
      </c>
      <c r="H7" s="2">
        <f t="shared" si="1"/>
        <v>0</v>
      </c>
      <c r="I7" s="8"/>
      <c r="J7" s="8"/>
      <c r="K7" s="17"/>
      <c r="L7" s="2">
        <f t="shared" si="6"/>
        <v>0</v>
      </c>
      <c r="M7" s="8"/>
      <c r="O7" s="1">
        <f t="shared" si="2"/>
        <v>0</v>
      </c>
      <c r="P7" s="1">
        <f t="shared" si="3"/>
        <v>0</v>
      </c>
      <c r="Q7" s="4">
        <f t="shared" si="4"/>
        <v>0</v>
      </c>
      <c r="R7" s="4">
        <f t="shared" si="5"/>
        <v>0</v>
      </c>
      <c r="S7" s="1"/>
    </row>
    <row r="8" spans="1:19" x14ac:dyDescent="0.2">
      <c r="A8" s="28"/>
      <c r="B8" s="7" t="s">
        <v>54</v>
      </c>
      <c r="C8" s="8"/>
      <c r="D8" s="8"/>
      <c r="E8" s="8"/>
      <c r="F8" s="8"/>
      <c r="G8" s="2">
        <f t="shared" si="0"/>
        <v>0</v>
      </c>
      <c r="H8" s="2">
        <f t="shared" si="1"/>
        <v>0</v>
      </c>
      <c r="I8" s="8"/>
      <c r="J8" s="8"/>
      <c r="K8" s="17"/>
      <c r="L8" s="2">
        <f t="shared" si="6"/>
        <v>0</v>
      </c>
      <c r="M8" s="8"/>
      <c r="O8" s="1">
        <f t="shared" si="2"/>
        <v>0</v>
      </c>
      <c r="P8" s="1">
        <f t="shared" si="3"/>
        <v>0</v>
      </c>
      <c r="Q8" s="4">
        <f t="shared" si="4"/>
        <v>0</v>
      </c>
      <c r="R8" s="4">
        <f t="shared" si="5"/>
        <v>0</v>
      </c>
      <c r="S8" s="1"/>
    </row>
    <row r="9" spans="1:19" x14ac:dyDescent="0.2">
      <c r="A9" s="28"/>
      <c r="B9" s="1" t="s">
        <v>9</v>
      </c>
      <c r="C9" s="2">
        <f>SUM(C5:C8)</f>
        <v>0</v>
      </c>
      <c r="D9" s="2">
        <f>SUM(D5:D8)</f>
        <v>0</v>
      </c>
      <c r="E9" s="2">
        <f>SUM(E5:E8)</f>
        <v>0</v>
      </c>
      <c r="F9" s="2">
        <f>SUM(F5:F8)</f>
        <v>0</v>
      </c>
      <c r="G9" s="2">
        <f t="shared" ref="G9:H9" si="7">SUM(G5:G8)</f>
        <v>0</v>
      </c>
      <c r="H9" s="2">
        <f t="shared" si="7"/>
        <v>0</v>
      </c>
      <c r="I9" s="2">
        <f>SUM(I5:I8)</f>
        <v>0</v>
      </c>
      <c r="J9" s="2">
        <f>SUM(J5:J8)</f>
        <v>0</v>
      </c>
      <c r="K9" s="17" t="str">
        <f>IF(I9&lt;&gt;0,L9/I9-1,"")</f>
        <v/>
      </c>
      <c r="L9" s="2">
        <f>SUM(L5:L8)</f>
        <v>0</v>
      </c>
      <c r="M9" s="8"/>
      <c r="O9" s="1"/>
      <c r="P9" s="1"/>
      <c r="Q9" s="1"/>
      <c r="R9" s="1"/>
      <c r="S9" s="1"/>
    </row>
    <row r="10" spans="1:19" ht="26.4" x14ac:dyDescent="0.2">
      <c r="A10" s="28" t="s">
        <v>47</v>
      </c>
      <c r="B10" s="16" t="s">
        <v>55</v>
      </c>
      <c r="C10" s="8"/>
      <c r="D10" s="8"/>
      <c r="E10" s="8"/>
      <c r="F10" s="8"/>
      <c r="G10" s="2">
        <f>E10-I10</f>
        <v>0</v>
      </c>
      <c r="H10" s="2">
        <f t="shared" ref="H10:H14" si="8">F10-L10</f>
        <v>0</v>
      </c>
      <c r="I10" s="8"/>
      <c r="J10" s="8"/>
      <c r="K10" s="17"/>
      <c r="L10" s="2">
        <f>P10</f>
        <v>0</v>
      </c>
      <c r="M10" s="19"/>
      <c r="O10" s="1">
        <f>ROUNDDOWN(F10/2,-3)</f>
        <v>0</v>
      </c>
      <c r="P10" s="1">
        <f>IF(O10&gt;=(I10+J10),I10+J10,O10)</f>
        <v>0</v>
      </c>
      <c r="Q10" s="4">
        <f>G10+I10</f>
        <v>0</v>
      </c>
      <c r="R10" s="4">
        <f>H10+L10</f>
        <v>0</v>
      </c>
      <c r="S10" s="1"/>
    </row>
    <row r="11" spans="1:19" ht="26.4" x14ac:dyDescent="0.2">
      <c r="A11" s="28"/>
      <c r="B11" s="16" t="s">
        <v>56</v>
      </c>
      <c r="C11" s="8"/>
      <c r="D11" s="8"/>
      <c r="E11" s="8"/>
      <c r="F11" s="8"/>
      <c r="G11" s="2">
        <f t="shared" ref="G11:G14" si="9">E11-I11</f>
        <v>0</v>
      </c>
      <c r="H11" s="2">
        <f t="shared" si="8"/>
        <v>0</v>
      </c>
      <c r="I11" s="8"/>
      <c r="J11" s="8"/>
      <c r="K11" s="17"/>
      <c r="L11" s="2">
        <f t="shared" ref="L11:L14" si="10">P11</f>
        <v>0</v>
      </c>
      <c r="M11" s="8"/>
      <c r="O11" s="1">
        <f t="shared" ref="O11:O17" si="11">ROUNDDOWN(F11/2,-3)</f>
        <v>0</v>
      </c>
      <c r="P11" s="1">
        <f t="shared" ref="P11:P14" si="12">IF(O11&gt;=(I11+J11),I11+J11,O11)</f>
        <v>0</v>
      </c>
      <c r="Q11" s="4">
        <f>G11+I11</f>
        <v>0</v>
      </c>
      <c r="R11" s="4">
        <f t="shared" ref="R11:R17" si="13">H11+L11</f>
        <v>0</v>
      </c>
      <c r="S11" s="1"/>
    </row>
    <row r="12" spans="1:19" x14ac:dyDescent="0.2">
      <c r="A12" s="28"/>
      <c r="B12" s="16" t="s">
        <v>57</v>
      </c>
      <c r="C12" s="8"/>
      <c r="D12" s="8"/>
      <c r="E12" s="8"/>
      <c r="F12" s="8"/>
      <c r="G12" s="2">
        <f t="shared" si="9"/>
        <v>0</v>
      </c>
      <c r="H12" s="2">
        <f t="shared" si="8"/>
        <v>0</v>
      </c>
      <c r="I12" s="8"/>
      <c r="J12" s="8"/>
      <c r="K12" s="17"/>
      <c r="L12" s="2">
        <f t="shared" si="10"/>
        <v>0</v>
      </c>
      <c r="M12" s="8"/>
      <c r="O12" s="1">
        <f t="shared" si="11"/>
        <v>0</v>
      </c>
      <c r="P12" s="1">
        <f t="shared" si="12"/>
        <v>0</v>
      </c>
      <c r="Q12" s="4">
        <f t="shared" ref="Q12:Q17" si="14">G12+I12</f>
        <v>0</v>
      </c>
      <c r="R12" s="4">
        <f t="shared" si="13"/>
        <v>0</v>
      </c>
      <c r="S12" s="1"/>
    </row>
    <row r="13" spans="1:19" x14ac:dyDescent="0.2">
      <c r="A13" s="28"/>
      <c r="B13" s="16" t="s">
        <v>58</v>
      </c>
      <c r="C13" s="8"/>
      <c r="D13" s="8"/>
      <c r="E13" s="8"/>
      <c r="F13" s="8"/>
      <c r="G13" s="2">
        <f t="shared" si="9"/>
        <v>0</v>
      </c>
      <c r="H13" s="2">
        <f t="shared" si="8"/>
        <v>0</v>
      </c>
      <c r="I13" s="8"/>
      <c r="J13" s="8"/>
      <c r="K13" s="17"/>
      <c r="L13" s="2">
        <f t="shared" si="10"/>
        <v>0</v>
      </c>
      <c r="M13" s="8"/>
      <c r="O13" s="1">
        <f t="shared" si="11"/>
        <v>0</v>
      </c>
      <c r="P13" s="1">
        <f t="shared" si="12"/>
        <v>0</v>
      </c>
      <c r="Q13" s="4">
        <f t="shared" si="14"/>
        <v>0</v>
      </c>
      <c r="R13" s="4">
        <f t="shared" si="13"/>
        <v>0</v>
      </c>
      <c r="S13" s="1"/>
    </row>
    <row r="14" spans="1:19" ht="26.4" x14ac:dyDescent="0.2">
      <c r="A14" s="28"/>
      <c r="B14" s="16" t="s">
        <v>59</v>
      </c>
      <c r="C14" s="8"/>
      <c r="D14" s="8"/>
      <c r="E14" s="8"/>
      <c r="F14" s="8"/>
      <c r="G14" s="2">
        <f t="shared" si="9"/>
        <v>0</v>
      </c>
      <c r="H14" s="2">
        <f t="shared" si="8"/>
        <v>0</v>
      </c>
      <c r="I14" s="8"/>
      <c r="J14" s="8"/>
      <c r="K14" s="17"/>
      <c r="L14" s="2">
        <f t="shared" si="10"/>
        <v>0</v>
      </c>
      <c r="M14" s="8"/>
      <c r="O14" s="1">
        <f t="shared" si="11"/>
        <v>0</v>
      </c>
      <c r="P14" s="1">
        <f t="shared" si="12"/>
        <v>0</v>
      </c>
      <c r="Q14" s="4">
        <f t="shared" si="14"/>
        <v>0</v>
      </c>
      <c r="R14" s="4">
        <f t="shared" si="13"/>
        <v>0</v>
      </c>
      <c r="S14" s="1"/>
    </row>
    <row r="15" spans="1:19" x14ac:dyDescent="0.2">
      <c r="A15" s="28"/>
      <c r="B15" s="1" t="s">
        <v>9</v>
      </c>
      <c r="C15" s="2">
        <f t="shared" ref="C15:J15" si="15">SUM(C10:C14)</f>
        <v>0</v>
      </c>
      <c r="D15" s="2">
        <f t="shared" si="15"/>
        <v>0</v>
      </c>
      <c r="E15" s="2">
        <f t="shared" si="15"/>
        <v>0</v>
      </c>
      <c r="F15" s="2">
        <f t="shared" si="15"/>
        <v>0</v>
      </c>
      <c r="G15" s="2">
        <f t="shared" si="15"/>
        <v>0</v>
      </c>
      <c r="H15" s="2">
        <f t="shared" si="15"/>
        <v>0</v>
      </c>
      <c r="I15" s="2">
        <f t="shared" si="15"/>
        <v>0</v>
      </c>
      <c r="J15" s="2">
        <f t="shared" si="15"/>
        <v>0</v>
      </c>
      <c r="K15" s="17" t="str">
        <f>IF(I15&lt;&gt;0,L15/I15-1,"")</f>
        <v/>
      </c>
      <c r="L15" s="2">
        <f>SUM(L10:L14)</f>
        <v>0</v>
      </c>
      <c r="M15" s="8"/>
      <c r="O15" s="1">
        <f t="shared" si="11"/>
        <v>0</v>
      </c>
      <c r="P15" s="1">
        <f>IF(O15&gt;=(I15+J15),I15,O15)</f>
        <v>0</v>
      </c>
      <c r="Q15" s="4">
        <f t="shared" si="14"/>
        <v>0</v>
      </c>
      <c r="R15" s="4">
        <f t="shared" si="13"/>
        <v>0</v>
      </c>
      <c r="S15" s="1"/>
    </row>
    <row r="16" spans="1:19" x14ac:dyDescent="0.2">
      <c r="A16" s="20" t="s">
        <v>48</v>
      </c>
      <c r="B16" s="21"/>
      <c r="C16" s="2"/>
      <c r="D16" s="2"/>
      <c r="E16" s="2"/>
      <c r="F16" s="2"/>
      <c r="G16" s="2"/>
      <c r="H16" s="2"/>
      <c r="I16" s="2"/>
      <c r="J16" s="2"/>
      <c r="K16" s="18"/>
      <c r="L16" s="2"/>
      <c r="M16" s="8"/>
      <c r="O16" s="1"/>
      <c r="P16" s="1"/>
      <c r="Q16" s="4"/>
      <c r="R16" s="4"/>
      <c r="S16" s="1"/>
    </row>
    <row r="17" spans="1:19" x14ac:dyDescent="0.2">
      <c r="A17" s="23" t="s">
        <v>10</v>
      </c>
      <c r="B17" s="23"/>
      <c r="C17" s="2">
        <f>C9+C15+C16</f>
        <v>0</v>
      </c>
      <c r="D17" s="2">
        <f t="shared" ref="D17:L17" si="16">D9+D15+D16</f>
        <v>0</v>
      </c>
      <c r="E17" s="2">
        <f t="shared" si="16"/>
        <v>0</v>
      </c>
      <c r="F17" s="2">
        <f t="shared" si="16"/>
        <v>0</v>
      </c>
      <c r="G17" s="2">
        <f t="shared" si="16"/>
        <v>0</v>
      </c>
      <c r="H17" s="2">
        <f t="shared" si="16"/>
        <v>0</v>
      </c>
      <c r="I17" s="2">
        <f t="shared" si="16"/>
        <v>0</v>
      </c>
      <c r="J17" s="2">
        <f t="shared" si="16"/>
        <v>0</v>
      </c>
      <c r="K17" s="17" t="str">
        <f>IF(I17&lt;&gt;0,L17/I17-1,"")</f>
        <v/>
      </c>
      <c r="L17" s="2">
        <f t="shared" si="16"/>
        <v>0</v>
      </c>
      <c r="M17" s="8"/>
      <c r="O17" s="1">
        <f t="shared" si="11"/>
        <v>0</v>
      </c>
      <c r="P17" s="1">
        <f>IF(O17&gt;=(I17+J17),I17,O17)</f>
        <v>0</v>
      </c>
      <c r="Q17" s="4">
        <f t="shared" si="14"/>
        <v>0</v>
      </c>
      <c r="R17" s="4">
        <f t="shared" si="13"/>
        <v>0</v>
      </c>
      <c r="S17" s="1"/>
    </row>
    <row r="18" spans="1:19" ht="66.75" customHeight="1" x14ac:dyDescent="0.2">
      <c r="C18" s="14" t="s">
        <v>38</v>
      </c>
      <c r="D18" s="15" t="s">
        <v>36</v>
      </c>
      <c r="E18" s="15" t="s">
        <v>35</v>
      </c>
      <c r="F18" s="15" t="s">
        <v>37</v>
      </c>
      <c r="G18" s="3" t="s">
        <v>19</v>
      </c>
      <c r="H18" s="3" t="s">
        <v>20</v>
      </c>
      <c r="I18" s="13" t="s">
        <v>39</v>
      </c>
      <c r="J18" s="11" t="s">
        <v>32</v>
      </c>
      <c r="K18" s="11" t="s">
        <v>61</v>
      </c>
      <c r="L18" s="3" t="s">
        <v>60</v>
      </c>
      <c r="M18" s="1"/>
      <c r="O18" s="3" t="s">
        <v>21</v>
      </c>
      <c r="P18" s="10" t="s">
        <v>33</v>
      </c>
      <c r="Q18" s="3" t="s">
        <v>49</v>
      </c>
      <c r="R18" s="3" t="s">
        <v>50</v>
      </c>
      <c r="S18" s="1"/>
    </row>
    <row r="19" spans="1:19" ht="15.75" customHeight="1" x14ac:dyDescent="0.2">
      <c r="C19" s="5" t="s">
        <v>11</v>
      </c>
      <c r="D19" s="5" t="s">
        <v>12</v>
      </c>
      <c r="E19" s="5" t="s">
        <v>13</v>
      </c>
      <c r="F19" s="5" t="s">
        <v>14</v>
      </c>
      <c r="G19" s="5" t="s">
        <v>15</v>
      </c>
      <c r="H19" s="5" t="s">
        <v>16</v>
      </c>
      <c r="I19" s="5" t="s">
        <v>17</v>
      </c>
      <c r="J19" s="9" t="s">
        <v>31</v>
      </c>
      <c r="K19" s="9"/>
      <c r="L19" s="5" t="s">
        <v>18</v>
      </c>
      <c r="M19" s="5"/>
      <c r="O19" s="5" t="s">
        <v>22</v>
      </c>
      <c r="P19" s="5" t="s">
        <v>27</v>
      </c>
      <c r="Q19" s="1"/>
      <c r="R19" s="1"/>
      <c r="S19" s="1"/>
    </row>
    <row r="20" spans="1:19" x14ac:dyDescent="0.2">
      <c r="B20" s="24" t="s">
        <v>40</v>
      </c>
      <c r="C20" s="24"/>
    </row>
    <row r="21" spans="1:19" ht="27.6" customHeight="1" x14ac:dyDescent="0.2">
      <c r="B21" s="25" t="s">
        <v>41</v>
      </c>
      <c r="C21" s="25"/>
      <c r="D21" s="25"/>
      <c r="E21" s="25"/>
      <c r="F21" s="25"/>
      <c r="G21" s="25"/>
      <c r="H21" s="25"/>
      <c r="I21" s="25"/>
      <c r="J21" s="25"/>
      <c r="K21" s="25"/>
      <c r="L21" s="25"/>
      <c r="M21" s="25"/>
    </row>
    <row r="22" spans="1:19" ht="28.2" customHeight="1" x14ac:dyDescent="0.2">
      <c r="B22" s="26" t="s">
        <v>42</v>
      </c>
      <c r="C22" s="27"/>
      <c r="D22" s="27"/>
      <c r="E22" s="27"/>
      <c r="F22" s="27"/>
      <c r="G22" s="27"/>
      <c r="H22" s="27"/>
      <c r="I22" s="27"/>
      <c r="J22" s="27"/>
      <c r="K22" s="27"/>
      <c r="L22" s="27"/>
      <c r="M22" s="27"/>
    </row>
    <row r="23" spans="1:19" ht="21.6" customHeight="1" x14ac:dyDescent="0.2">
      <c r="B23" s="22" t="s">
        <v>43</v>
      </c>
      <c r="C23" s="22"/>
      <c r="D23" s="22"/>
      <c r="E23" s="22"/>
      <c r="F23" s="22"/>
      <c r="G23" s="22"/>
      <c r="H23" s="22"/>
      <c r="I23" s="22"/>
      <c r="J23" s="22"/>
      <c r="K23" s="22"/>
      <c r="L23" s="22"/>
      <c r="M23" s="22"/>
    </row>
    <row r="24" spans="1:19" ht="34.200000000000003" customHeight="1" x14ac:dyDescent="0.2">
      <c r="B24" s="25" t="s">
        <v>44</v>
      </c>
      <c r="C24" s="25"/>
      <c r="D24" s="25"/>
      <c r="E24" s="25"/>
      <c r="F24" s="25"/>
      <c r="G24" s="25"/>
      <c r="H24" s="25"/>
      <c r="I24" s="25"/>
      <c r="J24" s="25"/>
      <c r="K24" s="25"/>
      <c r="L24" s="25"/>
      <c r="M24" s="25"/>
    </row>
    <row r="25" spans="1:19" x14ac:dyDescent="0.2">
      <c r="B25" s="22"/>
      <c r="C25" s="22"/>
      <c r="D25" s="22"/>
      <c r="E25" s="22"/>
      <c r="F25" s="22"/>
      <c r="G25" s="22"/>
      <c r="H25" s="22"/>
      <c r="I25" s="22"/>
      <c r="J25" s="22"/>
      <c r="K25" s="22"/>
      <c r="L25" s="22"/>
      <c r="M25" s="22"/>
    </row>
    <row r="26" spans="1:19" x14ac:dyDescent="0.2">
      <c r="C26" s="6" t="s">
        <v>45</v>
      </c>
      <c r="D26" s="6"/>
      <c r="E26" s="6"/>
    </row>
  </sheetData>
  <sheetProtection algorithmName="SHA-512" hashValue="xgSd+wzjbhGDS3Q0teouIN5DGWiEQvfk7i20+RT0nDGwOwj4qBR3KVS3yaq9MOCOLM6xX5/z88yAgFb4z1W1iw==" saltValue="01d1RHKB6UCWJIGfitLd+Q==" spinCount="100000" sheet="1" formatCells="0"/>
  <mergeCells count="21">
    <mergeCell ref="Q3:Q4"/>
    <mergeCell ref="R3:R4"/>
    <mergeCell ref="A5:A9"/>
    <mergeCell ref="M2:M4"/>
    <mergeCell ref="O2:O4"/>
    <mergeCell ref="P2:P4"/>
    <mergeCell ref="G3:H3"/>
    <mergeCell ref="I3:L3"/>
    <mergeCell ref="A10:A15"/>
    <mergeCell ref="A2:B4"/>
    <mergeCell ref="C2:D2"/>
    <mergeCell ref="E2:F2"/>
    <mergeCell ref="G2:L2"/>
    <mergeCell ref="A16:B16"/>
    <mergeCell ref="B25:M25"/>
    <mergeCell ref="A17:B17"/>
    <mergeCell ref="B20:C20"/>
    <mergeCell ref="B21:M21"/>
    <mergeCell ref="B22:M22"/>
    <mergeCell ref="B23:M23"/>
    <mergeCell ref="B24:M24"/>
  </mergeCells>
  <phoneticPr fontId="2"/>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（２） 支出の部（資金支出内訳）</vt:lpstr>
      <vt:lpstr>Sheet3</vt:lpstr>
      <vt:lpstr>'（２） 支出の部（資金支出内訳）'!Print_Area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秀昭</dc:creator>
  <cp:lastModifiedBy>Windows User</cp:lastModifiedBy>
  <cp:lastPrinted>2019-03-13T01:06:48Z</cp:lastPrinted>
  <dcterms:created xsi:type="dcterms:W3CDTF">2016-03-14T06:58:52Z</dcterms:created>
  <dcterms:modified xsi:type="dcterms:W3CDTF">2020-06-29T06:13:45Z</dcterms:modified>
</cp:coreProperties>
</file>